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2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Ex3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an\Videos\Youtube\Velocity\"/>
    </mc:Choice>
  </mc:AlternateContent>
  <bookViews>
    <workbookView xWindow="0" yWindow="0" windowWidth="14376" windowHeight="7068" activeTab="1"/>
  </bookViews>
  <sheets>
    <sheet name="Dump" sheetId="1" r:id="rId1"/>
    <sheet name="Birdshot" sheetId="2" r:id="rId2"/>
    <sheet name="Buckshot" sheetId="3" r:id="rId3"/>
    <sheet name="Slugs" sheetId="4" r:id="rId4"/>
  </sheets>
  <definedNames>
    <definedName name="_xlchart.v1.0" hidden="1">Birdshot!$A$2:$A$12</definedName>
    <definedName name="_xlchart.v1.1" hidden="1">Birdshot!$B$1</definedName>
    <definedName name="_xlchart.v1.10" hidden="1">Birdshot!$F$2:$F$12</definedName>
    <definedName name="_xlchart.v1.11" hidden="1">Birdshot!$G$1</definedName>
    <definedName name="_xlchart.v1.12" hidden="1">Birdshot!$G$2:$G$12</definedName>
    <definedName name="_xlchart.v1.13" hidden="1">Buckshot!$A$2:$A$12</definedName>
    <definedName name="_xlchart.v1.14" hidden="1">Buckshot!$B$1</definedName>
    <definedName name="_xlchart.v1.15" hidden="1">Buckshot!$B$2:$B$12</definedName>
    <definedName name="_xlchart.v1.16" hidden="1">Buckshot!$C$1</definedName>
    <definedName name="_xlchart.v1.17" hidden="1">Buckshot!$C$2:$C$12</definedName>
    <definedName name="_xlchart.v1.18" hidden="1">Buckshot!$D$1</definedName>
    <definedName name="_xlchart.v1.19" hidden="1">Buckshot!$D$2:$D$12</definedName>
    <definedName name="_xlchart.v1.2" hidden="1">Birdshot!$B$2:$B$12</definedName>
    <definedName name="_xlchart.v1.20" hidden="1">Buckshot!$E$1</definedName>
    <definedName name="_xlchart.v1.21" hidden="1">Buckshot!$E$2:$E$12</definedName>
    <definedName name="_xlchart.v1.22" hidden="1">Buckshot!$F$1</definedName>
    <definedName name="_xlchart.v1.23" hidden="1">Buckshot!$F$2:$F$12</definedName>
    <definedName name="_xlchart.v1.24" hidden="1">Slugs!$A$2:$A$13</definedName>
    <definedName name="_xlchart.v1.25" hidden="1">Slugs!$B$1</definedName>
    <definedName name="_xlchart.v1.26" hidden="1">Slugs!$B$2:$B$13</definedName>
    <definedName name="_xlchart.v1.27" hidden="1">Slugs!$C$1</definedName>
    <definedName name="_xlchart.v1.28" hidden="1">Slugs!$C$2:$C$13</definedName>
    <definedName name="_xlchart.v1.29" hidden="1">Slugs!$D$1</definedName>
    <definedName name="_xlchart.v1.3" hidden="1">Birdshot!$C$1</definedName>
    <definedName name="_xlchart.v1.30" hidden="1">Slugs!$D$2:$D$13</definedName>
    <definedName name="_xlchart.v1.31" hidden="1">Slugs!$E$1</definedName>
    <definedName name="_xlchart.v1.32" hidden="1">Slugs!$E$2:$E$13</definedName>
    <definedName name="_xlchart.v1.33" hidden="1">Slugs!$F$1</definedName>
    <definedName name="_xlchart.v1.34" hidden="1">Slugs!$F$2:$F$13</definedName>
    <definedName name="_xlchart.v1.4" hidden="1">Birdshot!$C$2:$C$12</definedName>
    <definedName name="_xlchart.v1.5" hidden="1">Birdshot!$D$1</definedName>
    <definedName name="_xlchart.v1.6" hidden="1">Birdshot!$D$2:$D$12</definedName>
    <definedName name="_xlchart.v1.7" hidden="1">Birdshot!$E$1</definedName>
    <definedName name="_xlchart.v1.8" hidden="1">Birdshot!$E$2:$E$12</definedName>
    <definedName name="_xlchart.v1.9" hidden="1">Birdshot!$F$1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G3" i="4"/>
  <c r="H3" i="4" s="1"/>
  <c r="G2" i="4"/>
  <c r="H2" i="4" s="1"/>
  <c r="G97" i="2"/>
  <c r="H97" i="2" s="1"/>
  <c r="G96" i="2"/>
  <c r="H96" i="2" s="1"/>
  <c r="G95" i="2"/>
  <c r="H95" i="2" s="1"/>
  <c r="G94" i="2"/>
  <c r="H94" i="2" s="1"/>
  <c r="G93" i="2"/>
  <c r="H93" i="2" s="1"/>
  <c r="G92" i="2"/>
  <c r="H92" i="2" s="1"/>
  <c r="G91" i="2"/>
  <c r="H91" i="2" s="1"/>
  <c r="G90" i="2"/>
  <c r="H90" i="2" s="1"/>
  <c r="G89" i="2"/>
  <c r="H89" i="2" s="1"/>
  <c r="G88" i="2"/>
  <c r="H88" i="2" s="1"/>
  <c r="G87" i="2"/>
  <c r="H87" i="2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G3" i="3"/>
  <c r="H3" i="3" s="1"/>
  <c r="G2" i="3"/>
  <c r="H2" i="3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G2" i="2"/>
  <c r="H2" i="2" s="1"/>
  <c r="H17" i="1"/>
  <c r="H21" i="1"/>
  <c r="H25" i="1"/>
  <c r="H31" i="1"/>
  <c r="H35" i="1"/>
  <c r="H36" i="1"/>
  <c r="H40" i="1"/>
  <c r="H6" i="1"/>
  <c r="H10" i="1"/>
  <c r="G29" i="1"/>
  <c r="H29" i="1" s="1"/>
  <c r="G30" i="1"/>
  <c r="H30" i="1" s="1"/>
  <c r="G31" i="1"/>
  <c r="G32" i="1"/>
  <c r="H32" i="1" s="1"/>
  <c r="G33" i="1"/>
  <c r="H33" i="1" s="1"/>
  <c r="G34" i="1"/>
  <c r="H34" i="1" s="1"/>
  <c r="G35" i="1"/>
  <c r="G36" i="1"/>
  <c r="G37" i="1"/>
  <c r="H37" i="1" s="1"/>
  <c r="G38" i="1"/>
  <c r="H38" i="1" s="1"/>
  <c r="G39" i="1"/>
  <c r="H39" i="1" s="1"/>
  <c r="G40" i="1"/>
  <c r="G15" i="1"/>
  <c r="H15" i="1" s="1"/>
  <c r="G16" i="1"/>
  <c r="H16" i="1" s="1"/>
  <c r="G17" i="1"/>
  <c r="G18" i="1"/>
  <c r="H18" i="1" s="1"/>
  <c r="G19" i="1"/>
  <c r="H19" i="1" s="1"/>
  <c r="G20" i="1"/>
  <c r="H20" i="1" s="1"/>
  <c r="G21" i="1"/>
  <c r="G22" i="1"/>
  <c r="H22" i="1" s="1"/>
  <c r="G23" i="1"/>
  <c r="H23" i="1" s="1"/>
  <c r="G24" i="1"/>
  <c r="H24" i="1" s="1"/>
  <c r="G25" i="1"/>
  <c r="G3" i="1"/>
  <c r="H3" i="1" s="1"/>
  <c r="G4" i="1"/>
  <c r="H4" i="1" s="1"/>
  <c r="G5" i="1"/>
  <c r="H5" i="1" s="1"/>
  <c r="G6" i="1"/>
  <c r="G7" i="1"/>
  <c r="H7" i="1" s="1"/>
  <c r="G8" i="1"/>
  <c r="H8" i="1" s="1"/>
  <c r="G9" i="1"/>
  <c r="H9" i="1" s="1"/>
  <c r="G10" i="1"/>
  <c r="G11" i="1"/>
  <c r="H11" i="1" s="1"/>
  <c r="G12" i="1"/>
  <c r="H12" i="1" s="1"/>
  <c r="G2" i="1"/>
  <c r="H2" i="1" s="1"/>
</calcChain>
</file>

<file path=xl/sharedStrings.xml><?xml version="1.0" encoding="utf-8"?>
<sst xmlns="http://schemas.openxmlformats.org/spreadsheetml/2006/main" count="129" uniqueCount="24">
  <si>
    <t>Birdshot</t>
  </si>
  <si>
    <t>Buckshot</t>
  </si>
  <si>
    <t>Slugs</t>
  </si>
  <si>
    <t>Advertised</t>
  </si>
  <si>
    <t>Super Shorty [6.5"]</t>
  </si>
  <si>
    <t>SXS Sawnoff [11"]</t>
  </si>
  <si>
    <t>Auto 5 [13"]</t>
  </si>
  <si>
    <t>Shockwave [14"]</t>
  </si>
  <si>
    <t>KSG [18"]</t>
  </si>
  <si>
    <t>Vepr 12 [19"]</t>
  </si>
  <si>
    <t>SPAS 12 [21.5"]</t>
  </si>
  <si>
    <t>Stevens 301 [26"]</t>
  </si>
  <si>
    <t>Marlin 55 [36"]</t>
  </si>
  <si>
    <t>KSG/Salvo [18"+]</t>
  </si>
  <si>
    <t>Super Shorty [6.5"] Corrected</t>
  </si>
  <si>
    <t>Ft/Lbs</t>
  </si>
  <si>
    <t>Average</t>
  </si>
  <si>
    <t>NA</t>
  </si>
  <si>
    <t>Shot 1</t>
  </si>
  <si>
    <t>Shot 2</t>
  </si>
  <si>
    <t>Shot 3</t>
  </si>
  <si>
    <t>Shot 4</t>
  </si>
  <si>
    <t>Shot 5</t>
  </si>
  <si>
    <t>Shorty Corrected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</si>
</sst>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12 Gauge 2.75"</a:t>
            </a:r>
            <a:r>
              <a:rPr lang="en-US" baseline="0"/>
              <a:t> Federal 7.5 Shot - Muzzle Velocity (FPS)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Birdshot!$A$2:$A$12</c:f>
              <c:strCache>
                <c:ptCount val="11"/>
                <c:pt idx="0">
                  <c:v>Marlin 55 [36"]</c:v>
                </c:pt>
                <c:pt idx="1">
                  <c:v>Stevens 301 [26"]</c:v>
                </c:pt>
                <c:pt idx="2">
                  <c:v>SPAS 12 [21.5"]</c:v>
                </c:pt>
                <c:pt idx="3">
                  <c:v>Vepr 12 [19"]</c:v>
                </c:pt>
                <c:pt idx="4">
                  <c:v>KSG [18"]</c:v>
                </c:pt>
                <c:pt idx="5">
                  <c:v>KSG/Salvo [18"+]</c:v>
                </c:pt>
                <c:pt idx="6">
                  <c:v>Shockwave [14"]</c:v>
                </c:pt>
                <c:pt idx="7">
                  <c:v>Auto 5 [13"]</c:v>
                </c:pt>
                <c:pt idx="8">
                  <c:v>SXS Sawnoff [11"]</c:v>
                </c:pt>
                <c:pt idx="9">
                  <c:v>Super Shorty [6.5"]</c:v>
                </c:pt>
                <c:pt idx="10">
                  <c:v>Advertised</c:v>
                </c:pt>
              </c:strCache>
            </c:strRef>
          </c:cat>
          <c:val>
            <c:numRef>
              <c:f>Birdshot!$G$2:$G$12</c:f>
              <c:numCache>
                <c:formatCode>General</c:formatCode>
                <c:ptCount val="11"/>
                <c:pt idx="0">
                  <c:v>1194.4000000000001</c:v>
                </c:pt>
                <c:pt idx="1">
                  <c:v>1142.5999999999999</c:v>
                </c:pt>
                <c:pt idx="2">
                  <c:v>1091</c:v>
                </c:pt>
                <c:pt idx="3">
                  <c:v>1080.2</c:v>
                </c:pt>
                <c:pt idx="4">
                  <c:v>1094</c:v>
                </c:pt>
                <c:pt idx="5">
                  <c:v>1067</c:v>
                </c:pt>
                <c:pt idx="6">
                  <c:v>1033.8</c:v>
                </c:pt>
                <c:pt idx="7">
                  <c:v>1030.5999999999999</c:v>
                </c:pt>
                <c:pt idx="8">
                  <c:v>1003</c:v>
                </c:pt>
                <c:pt idx="9">
                  <c:v>893.6</c:v>
                </c:pt>
                <c:pt idx="10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0-4FED-80E0-D6A270DA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7830040"/>
        <c:axId val="467829056"/>
      </c:barChart>
      <c:catAx>
        <c:axId val="46783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829056"/>
        <c:crosses val="autoZero"/>
        <c:auto val="1"/>
        <c:lblAlgn val="ctr"/>
        <c:lblOffset val="100"/>
        <c:noMultiLvlLbl val="0"/>
      </c:catAx>
      <c:valAx>
        <c:axId val="467829056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83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12 Gauge 2.75" Federal 7.5 Shot - Muzzle Energy (ft/lbs)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Birdshot!$A$2:$A$12</c:f>
              <c:strCache>
                <c:ptCount val="11"/>
                <c:pt idx="0">
                  <c:v>Marlin 55 [36"]</c:v>
                </c:pt>
                <c:pt idx="1">
                  <c:v>Stevens 301 [26"]</c:v>
                </c:pt>
                <c:pt idx="2">
                  <c:v>SPAS 12 [21.5"]</c:v>
                </c:pt>
                <c:pt idx="3">
                  <c:v>Vepr 12 [19"]</c:v>
                </c:pt>
                <c:pt idx="4">
                  <c:v>KSG [18"]</c:v>
                </c:pt>
                <c:pt idx="5">
                  <c:v>KSG/Salvo [18"+]</c:v>
                </c:pt>
                <c:pt idx="6">
                  <c:v>Shockwave [14"]</c:v>
                </c:pt>
                <c:pt idx="7">
                  <c:v>Auto 5 [13"]</c:v>
                </c:pt>
                <c:pt idx="8">
                  <c:v>SXS Sawnoff [11"]</c:v>
                </c:pt>
                <c:pt idx="9">
                  <c:v>Super Shorty [6.5"]</c:v>
                </c:pt>
                <c:pt idx="10">
                  <c:v>Advertised</c:v>
                </c:pt>
              </c:strCache>
            </c:strRef>
          </c:cat>
          <c:val>
            <c:numRef>
              <c:f>Birdshot!$H$2:$H$12</c:f>
              <c:numCache>
                <c:formatCode>0.00</c:formatCode>
                <c:ptCount val="11"/>
                <c:pt idx="0">
                  <c:v>1386.2245024875624</c:v>
                </c:pt>
                <c:pt idx="1">
                  <c:v>1268.5933224502485</c:v>
                </c:pt>
                <c:pt idx="2">
                  <c:v>1156.6007851368158</c:v>
                </c:pt>
                <c:pt idx="3">
                  <c:v>1133.815337375622</c:v>
                </c:pt>
                <c:pt idx="4">
                  <c:v>1162.9703047263681</c:v>
                </c:pt>
                <c:pt idx="5">
                  <c:v>1106.2742925995026</c:v>
                </c:pt>
                <c:pt idx="6">
                  <c:v>1038.5012826492537</c:v>
                </c:pt>
                <c:pt idx="7">
                  <c:v>1032.0821284203978</c:v>
                </c:pt>
                <c:pt idx="8">
                  <c:v>977.5429493159204</c:v>
                </c:pt>
                <c:pt idx="9">
                  <c:v>775.92599502487565</c:v>
                </c:pt>
                <c:pt idx="10">
                  <c:v>1399.2537313432836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C-4BF9-9E14-4B9BE8471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1880160"/>
        <c:axId val="627209192"/>
      </c:barChart>
      <c:catAx>
        <c:axId val="6318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209192"/>
        <c:crosses val="autoZero"/>
        <c:auto val="1"/>
        <c:lblAlgn val="ctr"/>
        <c:lblOffset val="100"/>
        <c:noMultiLvlLbl val="0"/>
      </c:catAx>
      <c:valAx>
        <c:axId val="627209192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8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12 Gauge 2.75" Estate 00 Buckshot       Muzzle Velocity (FPS)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Buckshot!$A$2:$A$12</c:f>
              <c:strCache>
                <c:ptCount val="11"/>
                <c:pt idx="0">
                  <c:v>Marlin 55 [36"]</c:v>
                </c:pt>
                <c:pt idx="1">
                  <c:v>Stevens 301 [26"]</c:v>
                </c:pt>
                <c:pt idx="2">
                  <c:v>SPAS 12 [21.5"]</c:v>
                </c:pt>
                <c:pt idx="3">
                  <c:v>Vepr 12 [19"]</c:v>
                </c:pt>
                <c:pt idx="4">
                  <c:v>KSG [18"]</c:v>
                </c:pt>
                <c:pt idx="5">
                  <c:v>KSG/Salvo [18"+]</c:v>
                </c:pt>
                <c:pt idx="6">
                  <c:v>Shockwave [14"]</c:v>
                </c:pt>
                <c:pt idx="7">
                  <c:v>Auto 5 [13"]</c:v>
                </c:pt>
                <c:pt idx="8">
                  <c:v>SXS Sawnoff [11"]</c:v>
                </c:pt>
                <c:pt idx="9">
                  <c:v>Super Shorty [6.5"]</c:v>
                </c:pt>
                <c:pt idx="10">
                  <c:v>Advertised</c:v>
                </c:pt>
              </c:strCache>
            </c:strRef>
          </c:cat>
          <c:val>
            <c:numRef>
              <c:f>Buckshot!$G$2:$G$12</c:f>
              <c:numCache>
                <c:formatCode>General</c:formatCode>
                <c:ptCount val="11"/>
                <c:pt idx="0">
                  <c:v>1394.8</c:v>
                </c:pt>
                <c:pt idx="1">
                  <c:v>1317</c:v>
                </c:pt>
                <c:pt idx="2">
                  <c:v>1303.4000000000001</c:v>
                </c:pt>
                <c:pt idx="3">
                  <c:v>1276.8</c:v>
                </c:pt>
                <c:pt idx="4">
                  <c:v>1293.5999999999999</c:v>
                </c:pt>
                <c:pt idx="5">
                  <c:v>1318</c:v>
                </c:pt>
                <c:pt idx="6">
                  <c:v>1224.2</c:v>
                </c:pt>
                <c:pt idx="7">
                  <c:v>1210.4000000000001</c:v>
                </c:pt>
                <c:pt idx="8">
                  <c:v>1145.4000000000001</c:v>
                </c:pt>
                <c:pt idx="9">
                  <c:v>1018.4</c:v>
                </c:pt>
                <c:pt idx="10">
                  <c:v>1324.8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8-4067-87C5-499CC02DB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15234912"/>
        <c:axId val="615236552"/>
      </c:barChart>
      <c:catAx>
        <c:axId val="6152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236552"/>
        <c:crosses val="autoZero"/>
        <c:auto val="1"/>
        <c:lblAlgn val="ctr"/>
        <c:lblOffset val="100"/>
        <c:noMultiLvlLbl val="0"/>
      </c:catAx>
      <c:valAx>
        <c:axId val="615236552"/>
        <c:scaling>
          <c:orientation val="minMax"/>
          <c:min val="95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23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12 Gauge 2.75" Estate 00 Buckshot Muzzle Energy (ft/lbs)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Buckshot!$A$2:$A$12</c:f>
              <c:strCache>
                <c:ptCount val="11"/>
                <c:pt idx="0">
                  <c:v>Marlin 55 [36"]</c:v>
                </c:pt>
                <c:pt idx="1">
                  <c:v>Stevens 301 [26"]</c:v>
                </c:pt>
                <c:pt idx="2">
                  <c:v>SPAS 12 [21.5"]</c:v>
                </c:pt>
                <c:pt idx="3">
                  <c:v>Vepr 12 [19"]</c:v>
                </c:pt>
                <c:pt idx="4">
                  <c:v>KSG [18"]</c:v>
                </c:pt>
                <c:pt idx="5">
                  <c:v>KSG/Salvo [18"+]</c:v>
                </c:pt>
                <c:pt idx="6">
                  <c:v>Shockwave [14"]</c:v>
                </c:pt>
                <c:pt idx="7">
                  <c:v>Auto 5 [13"]</c:v>
                </c:pt>
                <c:pt idx="8">
                  <c:v>SXS Sawnoff [11"]</c:v>
                </c:pt>
                <c:pt idx="9">
                  <c:v>Super Shorty [6.5"]</c:v>
                </c:pt>
                <c:pt idx="10">
                  <c:v>Advertised</c:v>
                </c:pt>
              </c:strCache>
            </c:strRef>
          </c:cat>
          <c:val>
            <c:numRef>
              <c:f>Buckshot!$H$2:$H$12</c:f>
              <c:numCache>
                <c:formatCode>0.00</c:formatCode>
                <c:ptCount val="11"/>
                <c:pt idx="0">
                  <c:v>1890.418065920398</c:v>
                </c:pt>
                <c:pt idx="1">
                  <c:v>1685.4098647388059</c:v>
                </c:pt>
                <c:pt idx="2">
                  <c:v>1650.7808224502487</c:v>
                </c:pt>
                <c:pt idx="3">
                  <c:v>1584.0895522388059</c:v>
                </c:pt>
                <c:pt idx="4">
                  <c:v>1626.0503731343283</c:v>
                </c:pt>
                <c:pt idx="5">
                  <c:v>1687.9703047263681</c:v>
                </c:pt>
                <c:pt idx="6">
                  <c:v>1456.2593672263681</c:v>
                </c:pt>
                <c:pt idx="7">
                  <c:v>1423.6125621890546</c:v>
                </c:pt>
                <c:pt idx="8">
                  <c:v>1274.8184468283584</c:v>
                </c:pt>
                <c:pt idx="9">
                  <c:v>1007.7916666666666</c:v>
                </c:pt>
                <c:pt idx="10">
                  <c:v>1705.4328358208954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E-4C3D-A6F8-1ECB10F4C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76035144"/>
        <c:axId val="479219696"/>
      </c:barChart>
      <c:catAx>
        <c:axId val="47603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219696"/>
        <c:crosses val="autoZero"/>
        <c:auto val="1"/>
        <c:lblAlgn val="ctr"/>
        <c:lblOffset val="100"/>
        <c:noMultiLvlLbl val="0"/>
      </c:catAx>
      <c:valAx>
        <c:axId val="479219696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035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12 Gauge</a:t>
            </a:r>
            <a:r>
              <a:rPr lang="en-US" baseline="0"/>
              <a:t> 2.75" Federal Rifled 1oz Slug        Muzzle Velocity (FPS)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Slugs!$A$2:$A$13</c:f>
              <c:strCache>
                <c:ptCount val="12"/>
                <c:pt idx="0">
                  <c:v>Marlin 55 [36"]</c:v>
                </c:pt>
                <c:pt idx="1">
                  <c:v>Stevens 301 [26"]</c:v>
                </c:pt>
                <c:pt idx="2">
                  <c:v>SPAS 12 [21.5"]</c:v>
                </c:pt>
                <c:pt idx="3">
                  <c:v>Vepr 12 [19"]</c:v>
                </c:pt>
                <c:pt idx="4">
                  <c:v>KSG [18"]</c:v>
                </c:pt>
                <c:pt idx="5">
                  <c:v>KSG/Salvo [18"+]</c:v>
                </c:pt>
                <c:pt idx="6">
                  <c:v>Shockwave [14"]</c:v>
                </c:pt>
                <c:pt idx="7">
                  <c:v>Auto 5 [13"]</c:v>
                </c:pt>
                <c:pt idx="8">
                  <c:v>SXS Sawnoff [11"]</c:v>
                </c:pt>
                <c:pt idx="9">
                  <c:v>Super Shorty [6.5"]</c:v>
                </c:pt>
                <c:pt idx="10">
                  <c:v>Shorty Corrected</c:v>
                </c:pt>
                <c:pt idx="11">
                  <c:v>Advertised</c:v>
                </c:pt>
              </c:strCache>
            </c:strRef>
          </c:cat>
          <c:val>
            <c:numRef>
              <c:f>Slugs!$G$2:$G$13</c:f>
              <c:numCache>
                <c:formatCode>0.00</c:formatCode>
                <c:ptCount val="12"/>
                <c:pt idx="0">
                  <c:v>1661.75</c:v>
                </c:pt>
                <c:pt idx="1">
                  <c:v>1569.4</c:v>
                </c:pt>
                <c:pt idx="2">
                  <c:v>1562.6</c:v>
                </c:pt>
                <c:pt idx="3">
                  <c:v>1528.75</c:v>
                </c:pt>
                <c:pt idx="4">
                  <c:v>1548.8</c:v>
                </c:pt>
                <c:pt idx="5">
                  <c:v>1585.8</c:v>
                </c:pt>
                <c:pt idx="6">
                  <c:v>1440.4</c:v>
                </c:pt>
                <c:pt idx="7">
                  <c:v>1402.4</c:v>
                </c:pt>
                <c:pt idx="8">
                  <c:v>1321.2</c:v>
                </c:pt>
                <c:pt idx="9">
                  <c:v>997.6</c:v>
                </c:pt>
                <c:pt idx="10">
                  <c:v>1113.3333333333333</c:v>
                </c:pt>
                <c:pt idx="11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C-473A-AA10-B0D9BB196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2660888"/>
        <c:axId val="432661216"/>
      </c:barChart>
      <c:catAx>
        <c:axId val="43266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661216"/>
        <c:crosses val="autoZero"/>
        <c:auto val="1"/>
        <c:lblAlgn val="ctr"/>
        <c:lblOffset val="100"/>
        <c:noMultiLvlLbl val="0"/>
      </c:catAx>
      <c:valAx>
        <c:axId val="432661216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660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12 Gauge 2.75" Federal Rifled 1oz Slug        Muzzle Energy (ft/lbs)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Slugs!$A$2:$A$13</c:f>
              <c:strCache>
                <c:ptCount val="12"/>
                <c:pt idx="0">
                  <c:v>Marlin 55 [36"]</c:v>
                </c:pt>
                <c:pt idx="1">
                  <c:v>Stevens 301 [26"]</c:v>
                </c:pt>
                <c:pt idx="2">
                  <c:v>SPAS 12 [21.5"]</c:v>
                </c:pt>
                <c:pt idx="3">
                  <c:v>Vepr 12 [19"]</c:v>
                </c:pt>
                <c:pt idx="4">
                  <c:v>KSG [18"]</c:v>
                </c:pt>
                <c:pt idx="5">
                  <c:v>KSG/Salvo [18"+]</c:v>
                </c:pt>
                <c:pt idx="6">
                  <c:v>Shockwave [14"]</c:v>
                </c:pt>
                <c:pt idx="7">
                  <c:v>Auto 5 [13"]</c:v>
                </c:pt>
                <c:pt idx="8">
                  <c:v>SXS Sawnoff [11"]</c:v>
                </c:pt>
                <c:pt idx="9">
                  <c:v>Super Shorty [6.5"]</c:v>
                </c:pt>
                <c:pt idx="10">
                  <c:v>Shorty Corrected</c:v>
                </c:pt>
                <c:pt idx="11">
                  <c:v>Advertised</c:v>
                </c:pt>
              </c:strCache>
            </c:strRef>
          </c:cat>
          <c:val>
            <c:numRef>
              <c:f>Slugs!$H$2:$H$13</c:f>
              <c:numCache>
                <c:formatCode>0.00</c:formatCode>
                <c:ptCount val="12"/>
                <c:pt idx="0">
                  <c:v>2683.276063530006</c:v>
                </c:pt>
                <c:pt idx="1">
                  <c:v>2393.3228000621889</c:v>
                </c:pt>
                <c:pt idx="2">
                  <c:v>2372.6278373756218</c:v>
                </c:pt>
                <c:pt idx="3">
                  <c:v>2270.9465975785138</c:v>
                </c:pt>
                <c:pt idx="4">
                  <c:v>2330.9054726368158</c:v>
                </c:pt>
                <c:pt idx="5">
                  <c:v>2443.6038945895521</c:v>
                </c:pt>
                <c:pt idx="6">
                  <c:v>2016.0449315920398</c:v>
                </c:pt>
                <c:pt idx="7">
                  <c:v>1911.0752487562188</c:v>
                </c:pt>
                <c:pt idx="8">
                  <c:v>1696.1767723880596</c:v>
                </c:pt>
                <c:pt idx="9">
                  <c:v>967.0453980099503</c:v>
                </c:pt>
                <c:pt idx="10">
                  <c:v>1204.4378800442232</c:v>
                </c:pt>
                <c:pt idx="11">
                  <c:v>2487.5621890547263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4-408F-A105-994C593F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18598976"/>
        <c:axId val="621601584"/>
      </c:barChart>
      <c:catAx>
        <c:axId val="61859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601584"/>
        <c:crosses val="autoZero"/>
        <c:auto val="1"/>
        <c:lblAlgn val="ctr"/>
        <c:lblOffset val="100"/>
        <c:noMultiLvlLbl val="0"/>
      </c:catAx>
      <c:valAx>
        <c:axId val="62160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59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  <cx:data id="2">
      <cx:strDim type="cat">
        <cx:f>_xlchart.v1.0</cx:f>
      </cx:strDim>
      <cx:numDim type="val">
        <cx:f>_xlchart.v1.6</cx:f>
      </cx:numDim>
    </cx:data>
    <cx:data id="3">
      <cx:strDim type="cat">
        <cx:f>_xlchart.v1.0</cx:f>
      </cx:strDim>
      <cx:numDim type="val">
        <cx:f>_xlchart.v1.8</cx:f>
      </cx:numDim>
    </cx:data>
    <cx:data id="4">
      <cx:strDim type="cat">
        <cx:f>_xlchart.v1.0</cx:f>
      </cx:strDim>
      <cx:numDim type="val">
        <cx:f>_xlchart.v1.10</cx:f>
      </cx:numDim>
    </cx:data>
    <cx:data id="5">
      <cx:strDim type="cat">
        <cx:f>_xlchart.v1.0</cx:f>
      </cx:strDim>
      <cx:numDim type="val">
        <cx:f>_xlchart.v1.12</cx:f>
      </cx:numDim>
    </cx:data>
  </cx:chartData>
  <cx:chart>
    <cx:title pos="t" align="ctr" overlay="0">
      <cx:tx>
        <cx:txData>
          <cx:v>12 Gauge 2.75" Federal 7.5 Shot         Muzzle Velocity (FPS)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n-US" sz="2400"/>
            <a:t>12 Gauge 2.75" Federal 7.5 Shot         Muzzle Velocity (FPS)</a:t>
          </a:r>
        </a:p>
      </cx:txPr>
    </cx:title>
    <cx:plotArea>
      <cx:plotAreaRegion>
        <cx:series layoutId="boxWhisker" uniqueId="{18A7540B-29AE-4B5F-8C06-B29BC02F5C97}">
          <cx:tx>
            <cx:txData>
              <cx:f>_xlchart.v1.1</cx:f>
              <cx:v>Shot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3F48266-3B68-46A0-B2DB-A7D9766257DF}">
          <cx:tx>
            <cx:txData>
              <cx:f>_xlchart.v1.3</cx:f>
              <cx:v>Shot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E01683EE-4918-456E-9BAE-20EE2DC2BA78}">
          <cx:tx>
            <cx:txData>
              <cx:f>_xlchart.v1.5</cx:f>
              <cx:v>Shot 3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061949A8-23F2-46DA-96E0-F92532C960C2}">
          <cx:tx>
            <cx:txData>
              <cx:f>_xlchart.v1.7</cx:f>
              <cx:v>Shot 4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7F598FD4-8F46-4805-B5BE-BBFDA28760B8}">
          <cx:tx>
            <cx:txData>
              <cx:f>_xlchart.v1.9</cx:f>
              <cx:v>Shot 5</cx:v>
            </cx:txData>
          </cx:tx>
          <cx:dataId val="4"/>
          <cx:layoutPr>
            <cx:visibility meanLine="0" meanMarker="1" nonoutliers="0" outliers="1"/>
            <cx:statistics quartileMethod="exclusive"/>
          </cx:layoutPr>
        </cx:series>
        <cx:series layoutId="boxWhisker" uniqueId="{38D1B63C-0D93-4A40-A07D-EDA7CA41E49B}">
          <cx:tx>
            <cx:txData>
              <cx:f>_xlchart.v1.11</cx:f>
              <cx:v>Average</cx:v>
            </cx:txData>
          </cx:tx>
          <cx:dataId val="5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.5"/>
        <cx:tickLabels/>
      </cx:axis>
      <cx:axis id="1">
        <cx:valScaling min="800"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  <cx:data id="1">
      <cx:strDim type="cat">
        <cx:f>_xlchart.v1.13</cx:f>
      </cx:strDim>
      <cx:numDim type="val">
        <cx:f>_xlchart.v1.17</cx:f>
      </cx:numDim>
    </cx:data>
    <cx:data id="2">
      <cx:strDim type="cat">
        <cx:f>_xlchart.v1.13</cx:f>
      </cx:strDim>
      <cx:numDim type="val">
        <cx:f>_xlchart.v1.19</cx:f>
      </cx:numDim>
    </cx:data>
    <cx:data id="3">
      <cx:strDim type="cat">
        <cx:f>_xlchart.v1.13</cx:f>
      </cx:strDim>
      <cx:numDim type="val">
        <cx:f>_xlchart.v1.21</cx:f>
      </cx:numDim>
    </cx:data>
    <cx:data id="4">
      <cx:strDim type="cat">
        <cx:f>_xlchart.v1.13</cx:f>
      </cx:strDim>
      <cx:numDim type="val">
        <cx:f>_xlchart.v1.23</cx:f>
      </cx:numDim>
    </cx:data>
  </cx:chartData>
  <cx:chart>
    <cx:title pos="t" align="ctr" overlay="0">
      <cx:tx>
        <cx:txData>
          <cx:v>12 Gauge 2.75" Estate 00 Buckshot      Muzzle Velocity (FPS)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n-US" sz="2400"/>
            <a:t>12 Gauge 2.75" Estate 00 Buckshot      Muzzle Velocity (FPS)</a:t>
          </a:r>
        </a:p>
      </cx:txPr>
    </cx:title>
    <cx:plotArea>
      <cx:plotAreaRegion>
        <cx:series layoutId="boxWhisker" uniqueId="{4424DC72-249B-41B0-8EA7-97397F39E35A}">
          <cx:tx>
            <cx:txData>
              <cx:f>_xlchart.v1.14</cx:f>
              <cx:v>Shot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4CF6513-310D-4E26-A516-943392E544C7}">
          <cx:tx>
            <cx:txData>
              <cx:f>_xlchart.v1.16</cx:f>
              <cx:v>Shot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7D9DD198-4D18-46DD-80F6-2BEC4CB253B2}">
          <cx:tx>
            <cx:txData>
              <cx:f>_xlchart.v1.18</cx:f>
              <cx:v>Shot 3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850E1F5A-CE56-4A26-AF5C-662F3860E64D}">
          <cx:tx>
            <cx:txData>
              <cx:f>_xlchart.v1.20</cx:f>
              <cx:v>Shot 4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FF051864-0F39-4731-989A-D0DD52092B6D}">
          <cx:tx>
            <cx:txData>
              <cx:f>_xlchart.v1.22</cx:f>
              <cx:v>Shot 5</cx:v>
            </cx:txData>
          </cx:tx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.5"/>
        <cx:tickLabels/>
      </cx:axis>
      <cx:axis id="1">
        <cx:valScaling min="800"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val">
        <cx:f>_xlchart.v1.26</cx:f>
      </cx:numDim>
    </cx:data>
    <cx:data id="1">
      <cx:strDim type="cat">
        <cx:f>_xlchart.v1.24</cx:f>
      </cx:strDim>
      <cx:numDim type="val">
        <cx:f>_xlchart.v1.28</cx:f>
      </cx:numDim>
    </cx:data>
    <cx:data id="2">
      <cx:strDim type="cat">
        <cx:f>_xlchart.v1.24</cx:f>
      </cx:strDim>
      <cx:numDim type="val">
        <cx:f>_xlchart.v1.30</cx:f>
      </cx:numDim>
    </cx:data>
    <cx:data id="3">
      <cx:strDim type="cat">
        <cx:f>_xlchart.v1.24</cx:f>
      </cx:strDim>
      <cx:numDim type="val">
        <cx:f>_xlchart.v1.32</cx:f>
      </cx:numDim>
    </cx:data>
    <cx:data id="4">
      <cx:strDim type="cat">
        <cx:f>_xlchart.v1.24</cx:f>
      </cx:strDim>
      <cx:numDim type="val">
        <cx:f>_xlchart.v1.34</cx:f>
      </cx:numDim>
    </cx:data>
  </cx:chartData>
  <cx:chart>
    <cx:title pos="t" align="ctr" overlay="0">
      <cx:tx>
        <cx:txData>
          <cx:v>12 Gauge 2.75" Federal Rifled 1oz Slugs             Muzzle Velocity (FPS)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n-US" sz="2000"/>
            <a:t>12 Gauge 2.75" Federal Rifled 1oz Slugs             Muzzle Velocity (FPS)</a:t>
          </a:r>
        </a:p>
      </cx:txPr>
    </cx:title>
    <cx:plotArea>
      <cx:plotAreaRegion>
        <cx:series layoutId="boxWhisker" uniqueId="{3D5E7651-2A56-460F-9C2C-5AD3A114CBC3}" formatIdx="0">
          <cx:tx>
            <cx:txData>
              <cx:f>_xlchart.v1.25</cx:f>
              <cx:v>Shot 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AA167EE-34A0-4EEB-A5E9-AD5E6514647E}" formatIdx="1">
          <cx:tx>
            <cx:txData>
              <cx:f>_xlchart.v1.27</cx:f>
              <cx:v>Shot 2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4401020F-D074-47E1-A41B-6F6B1235C7D5}" formatIdx="2">
          <cx:tx>
            <cx:txData>
              <cx:f>_xlchart.v1.29</cx:f>
              <cx:v>Shot 3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D39C058D-9CE3-48CE-B988-0BE84EA8B0FB}" formatIdx="3">
          <cx:tx>
            <cx:txData>
              <cx:f>_xlchart.v1.31</cx:f>
              <cx:v>Shot 4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A91CAC21-F628-4A13-8ACD-5CF5BD62A8B6}" formatIdx="4">
          <cx:tx>
            <cx:txData>
              <cx:f>_xlchart.v1.33</cx:f>
              <cx:v>Shot 5</cx:v>
            </cx:txData>
          </cx:tx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.5"/>
        <cx:tickLabels/>
      </cx:axis>
      <cx:axis id="1">
        <cx:valScaling min="600"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20</xdr:row>
      <xdr:rowOff>133350</xdr:rowOff>
    </xdr:from>
    <xdr:to>
      <xdr:col>18</xdr:col>
      <xdr:colOff>171450</xdr:colOff>
      <xdr:row>41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51C67B3-0774-41A7-82EE-B9C9C216A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295275</xdr:colOff>
      <xdr:row>0</xdr:row>
      <xdr:rowOff>0</xdr:rowOff>
    </xdr:from>
    <xdr:to>
      <xdr:col>18</xdr:col>
      <xdr:colOff>371475</xdr:colOff>
      <xdr:row>20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FF4BFEB-042C-4C93-A834-9C568423A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13</xdr:row>
      <xdr:rowOff>47625</xdr:rowOff>
    </xdr:from>
    <xdr:to>
      <xdr:col>8</xdr:col>
      <xdr:colOff>47625</xdr:colOff>
      <xdr:row>33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89120876-238C-4B50-AB2C-07D5D9EBD6F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" y="2607945"/>
              <a:ext cx="6263640" cy="3638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0</xdr:row>
      <xdr:rowOff>0</xdr:rowOff>
    </xdr:from>
    <xdr:to>
      <xdr:col>19</xdr:col>
      <xdr:colOff>57150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851ABC-D902-4211-94BE-DE424F6158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19</xdr:row>
      <xdr:rowOff>57150</xdr:rowOff>
    </xdr:from>
    <xdr:to>
      <xdr:col>19</xdr:col>
      <xdr:colOff>57149</xdr:colOff>
      <xdr:row>39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129F01-AB50-47B5-B8B5-5879081C82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</xdr:row>
      <xdr:rowOff>0</xdr:rowOff>
    </xdr:from>
    <xdr:to>
      <xdr:col>8</xdr:col>
      <xdr:colOff>76199</xdr:colOff>
      <xdr:row>32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832546A5-5942-45BB-8CAF-DCA480D19D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2560320"/>
              <a:ext cx="6248399" cy="36461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180975</xdr:rowOff>
    </xdr:from>
    <xdr:to>
      <xdr:col>7</xdr:col>
      <xdr:colOff>866775</xdr:colOff>
      <xdr:row>33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DA27FA7-8E4A-4DA8-8D28-E7575B875AF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741295"/>
              <a:ext cx="6216015" cy="3638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142875</xdr:colOff>
      <xdr:row>0</xdr:row>
      <xdr:rowOff>0</xdr:rowOff>
    </xdr:from>
    <xdr:to>
      <xdr:col>18</xdr:col>
      <xdr:colOff>200025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B5006A-0F97-4708-A40F-259CD544E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19</xdr:row>
      <xdr:rowOff>38100</xdr:rowOff>
    </xdr:from>
    <xdr:to>
      <xdr:col>18</xdr:col>
      <xdr:colOff>209549</xdr:colOff>
      <xdr:row>39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ACB382-762A-491F-A83D-F1C3C6F82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0" workbookViewId="0">
      <selection activeCell="A44" sqref="A44"/>
    </sheetView>
  </sheetViews>
  <sheetFormatPr defaultRowHeight="14.4" x14ac:dyDescent="0.3"/>
  <cols>
    <col min="1" max="1" width="27.109375" customWidth="1"/>
    <col min="2" max="2" width="13.88671875" customWidth="1"/>
    <col min="6" max="6" width="10" customWidth="1"/>
    <col min="7" max="7" width="20.6640625" customWidth="1"/>
    <col min="8" max="8" width="12" customWidth="1"/>
    <col min="9" max="9" width="13.33203125" customWidth="1"/>
    <col min="10" max="10" width="14.6640625" customWidth="1"/>
  </cols>
  <sheetData>
    <row r="1" spans="1:8" ht="28.5" customHeight="1" x14ac:dyDescent="0.55000000000000004">
      <c r="A1" s="1" t="s">
        <v>0</v>
      </c>
      <c r="G1" s="2" t="s">
        <v>16</v>
      </c>
      <c r="H1" s="2" t="s">
        <v>15</v>
      </c>
    </row>
    <row r="2" spans="1:8" x14ac:dyDescent="0.3">
      <c r="A2" t="s">
        <v>12</v>
      </c>
      <c r="B2">
        <v>1153</v>
      </c>
      <c r="C2">
        <v>1249</v>
      </c>
      <c r="D2">
        <v>1186</v>
      </c>
      <c r="E2">
        <v>1195</v>
      </c>
      <c r="F2">
        <v>1189</v>
      </c>
      <c r="G2">
        <f>AVERAGE(B2:F2)</f>
        <v>1194.4000000000001</v>
      </c>
      <c r="H2" s="4">
        <f t="shared" ref="H2:H12" si="0">(G2*437.5*G2/450240)</f>
        <v>1386.2245024875624</v>
      </c>
    </row>
    <row r="3" spans="1:8" x14ac:dyDescent="0.3">
      <c r="A3" t="s">
        <v>11</v>
      </c>
      <c r="B3">
        <v>1141</v>
      </c>
      <c r="C3">
        <v>1126</v>
      </c>
      <c r="D3">
        <v>1123</v>
      </c>
      <c r="E3">
        <v>1139</v>
      </c>
      <c r="F3">
        <v>1184</v>
      </c>
      <c r="G3">
        <f t="shared" ref="G3:G40" si="1">AVERAGE(B3:F3)</f>
        <v>1142.5999999999999</v>
      </c>
      <c r="H3" s="4">
        <f t="shared" si="0"/>
        <v>1268.5933224502485</v>
      </c>
    </row>
    <row r="4" spans="1:8" x14ac:dyDescent="0.3">
      <c r="A4" t="s">
        <v>10</v>
      </c>
      <c r="B4">
        <v>1062</v>
      </c>
      <c r="C4">
        <v>1094</v>
      </c>
      <c r="D4">
        <v>1112</v>
      </c>
      <c r="E4">
        <v>1095</v>
      </c>
      <c r="F4">
        <v>1092</v>
      </c>
      <c r="G4">
        <f t="shared" si="1"/>
        <v>1091</v>
      </c>
      <c r="H4" s="4">
        <f t="shared" si="0"/>
        <v>1156.6007851368158</v>
      </c>
    </row>
    <row r="5" spans="1:8" x14ac:dyDescent="0.3">
      <c r="A5" t="s">
        <v>9</v>
      </c>
      <c r="B5">
        <v>1064</v>
      </c>
      <c r="C5">
        <v>1099</v>
      </c>
      <c r="D5">
        <v>1087</v>
      </c>
      <c r="E5">
        <v>1077</v>
      </c>
      <c r="F5">
        <v>1074</v>
      </c>
      <c r="G5">
        <f t="shared" si="1"/>
        <v>1080.2</v>
      </c>
      <c r="H5" s="4">
        <f t="shared" si="0"/>
        <v>1133.815337375622</v>
      </c>
    </row>
    <row r="6" spans="1:8" x14ac:dyDescent="0.3">
      <c r="A6" t="s">
        <v>8</v>
      </c>
      <c r="B6">
        <v>1082</v>
      </c>
      <c r="C6">
        <v>1098</v>
      </c>
      <c r="D6">
        <v>1094</v>
      </c>
      <c r="E6">
        <v>1092</v>
      </c>
      <c r="F6">
        <v>1104</v>
      </c>
      <c r="G6">
        <f t="shared" si="1"/>
        <v>1094</v>
      </c>
      <c r="H6" s="4">
        <f t="shared" si="0"/>
        <v>1162.9703047263681</v>
      </c>
    </row>
    <row r="7" spans="1:8" x14ac:dyDescent="0.3">
      <c r="A7" t="s">
        <v>13</v>
      </c>
      <c r="B7">
        <v>1091</v>
      </c>
      <c r="C7">
        <v>1029</v>
      </c>
      <c r="D7">
        <v>1005</v>
      </c>
      <c r="E7">
        <v>1009</v>
      </c>
      <c r="F7">
        <v>1111</v>
      </c>
      <c r="G7">
        <f t="shared" si="1"/>
        <v>1049</v>
      </c>
      <c r="H7" s="4">
        <f t="shared" si="0"/>
        <v>1069.2640314054727</v>
      </c>
    </row>
    <row r="8" spans="1:8" x14ac:dyDescent="0.3">
      <c r="A8" t="s">
        <v>7</v>
      </c>
      <c r="B8">
        <v>1021</v>
      </c>
      <c r="C8">
        <v>1046</v>
      </c>
      <c r="D8">
        <v>1031</v>
      </c>
      <c r="E8">
        <v>1034</v>
      </c>
      <c r="F8">
        <v>1037</v>
      </c>
      <c r="G8">
        <f t="shared" si="1"/>
        <v>1033.8</v>
      </c>
      <c r="H8" s="4">
        <f t="shared" si="0"/>
        <v>1038.5012826492537</v>
      </c>
    </row>
    <row r="9" spans="1:8" x14ac:dyDescent="0.3">
      <c r="A9" t="s">
        <v>6</v>
      </c>
      <c r="B9">
        <v>998</v>
      </c>
      <c r="C9">
        <v>1035</v>
      </c>
      <c r="D9">
        <v>1051</v>
      </c>
      <c r="E9">
        <v>1038</v>
      </c>
      <c r="F9">
        <v>1031</v>
      </c>
      <c r="G9">
        <f t="shared" si="1"/>
        <v>1030.5999999999999</v>
      </c>
      <c r="H9" s="4">
        <f t="shared" si="0"/>
        <v>1032.0821284203978</v>
      </c>
    </row>
    <row r="10" spans="1:8" x14ac:dyDescent="0.3">
      <c r="A10" t="s">
        <v>5</v>
      </c>
      <c r="B10">
        <v>994</v>
      </c>
      <c r="C10">
        <v>981</v>
      </c>
      <c r="D10">
        <v>1013</v>
      </c>
      <c r="E10">
        <v>1010</v>
      </c>
      <c r="F10">
        <v>1017</v>
      </c>
      <c r="G10">
        <f t="shared" si="1"/>
        <v>1003</v>
      </c>
      <c r="H10" s="4">
        <f t="shared" si="0"/>
        <v>977.5429493159204</v>
      </c>
    </row>
    <row r="11" spans="1:8" x14ac:dyDescent="0.3">
      <c r="A11" t="s">
        <v>4</v>
      </c>
      <c r="B11">
        <v>907</v>
      </c>
      <c r="C11">
        <v>876</v>
      </c>
      <c r="D11">
        <v>895</v>
      </c>
      <c r="E11">
        <v>893</v>
      </c>
      <c r="F11">
        <v>897</v>
      </c>
      <c r="G11">
        <f t="shared" si="1"/>
        <v>893.6</v>
      </c>
      <c r="H11" s="4">
        <f t="shared" si="0"/>
        <v>775.92599502487565</v>
      </c>
    </row>
    <row r="12" spans="1:8" x14ac:dyDescent="0.3">
      <c r="A12" t="s">
        <v>3</v>
      </c>
      <c r="B12">
        <v>1200</v>
      </c>
      <c r="C12">
        <v>1200</v>
      </c>
      <c r="D12">
        <v>1200</v>
      </c>
      <c r="E12">
        <v>1200</v>
      </c>
      <c r="F12">
        <v>1200</v>
      </c>
      <c r="G12">
        <f t="shared" si="1"/>
        <v>1200</v>
      </c>
      <c r="H12" s="4">
        <f t="shared" si="0"/>
        <v>1399.2537313432836</v>
      </c>
    </row>
    <row r="13" spans="1:8" x14ac:dyDescent="0.3">
      <c r="H13" s="4"/>
    </row>
    <row r="14" spans="1:8" ht="46.5" customHeight="1" x14ac:dyDescent="0.55000000000000004">
      <c r="A14" s="6" t="s">
        <v>1</v>
      </c>
      <c r="B14" s="5" t="s">
        <v>18</v>
      </c>
      <c r="C14" s="5" t="s">
        <v>19</v>
      </c>
      <c r="D14" s="5" t="s">
        <v>20</v>
      </c>
      <c r="E14" s="5" t="s">
        <v>21</v>
      </c>
      <c r="F14" s="5" t="s">
        <v>22</v>
      </c>
      <c r="G14" s="3" t="s">
        <v>16</v>
      </c>
      <c r="H14" s="3" t="s">
        <v>15</v>
      </c>
    </row>
    <row r="15" spans="1:8" x14ac:dyDescent="0.3">
      <c r="A15" t="s">
        <v>12</v>
      </c>
      <c r="B15">
        <v>1396</v>
      </c>
      <c r="C15">
        <v>1399</v>
      </c>
      <c r="D15">
        <v>1409</v>
      </c>
      <c r="E15">
        <v>1396</v>
      </c>
      <c r="F15">
        <v>1374</v>
      </c>
      <c r="G15">
        <f t="shared" si="1"/>
        <v>1394.8</v>
      </c>
      <c r="H15" s="4">
        <f t="shared" ref="H15:H25" si="2">(G15*437.5*G15/450240)</f>
        <v>1890.418065920398</v>
      </c>
    </row>
    <row r="16" spans="1:8" x14ac:dyDescent="0.3">
      <c r="A16" t="s">
        <v>11</v>
      </c>
      <c r="B16">
        <v>1322</v>
      </c>
      <c r="C16">
        <v>1313</v>
      </c>
      <c r="D16">
        <v>1317</v>
      </c>
      <c r="E16">
        <v>1309</v>
      </c>
      <c r="F16">
        <v>1324</v>
      </c>
      <c r="G16">
        <f t="shared" si="1"/>
        <v>1317</v>
      </c>
      <c r="H16" s="4">
        <f t="shared" si="2"/>
        <v>1685.4098647388059</v>
      </c>
    </row>
    <row r="17" spans="1:8" x14ac:dyDescent="0.3">
      <c r="A17" t="s">
        <v>10</v>
      </c>
      <c r="B17">
        <v>1304</v>
      </c>
      <c r="C17">
        <v>1308</v>
      </c>
      <c r="D17">
        <v>1295</v>
      </c>
      <c r="E17">
        <v>1299</v>
      </c>
      <c r="F17">
        <v>1311</v>
      </c>
      <c r="G17">
        <f t="shared" si="1"/>
        <v>1303.4000000000001</v>
      </c>
      <c r="H17" s="4">
        <f t="shared" si="2"/>
        <v>1650.7808224502487</v>
      </c>
    </row>
    <row r="18" spans="1:8" x14ac:dyDescent="0.3">
      <c r="A18" t="s">
        <v>9</v>
      </c>
      <c r="B18">
        <v>1255</v>
      </c>
      <c r="C18">
        <v>1291</v>
      </c>
      <c r="D18">
        <v>1275</v>
      </c>
      <c r="E18">
        <v>1274</v>
      </c>
      <c r="F18">
        <v>1289</v>
      </c>
      <c r="G18">
        <f t="shared" si="1"/>
        <v>1276.8</v>
      </c>
      <c r="H18" s="4">
        <f t="shared" si="2"/>
        <v>1584.0895522388059</v>
      </c>
    </row>
    <row r="19" spans="1:8" x14ac:dyDescent="0.3">
      <c r="A19" t="s">
        <v>8</v>
      </c>
      <c r="B19">
        <v>1280</v>
      </c>
      <c r="C19">
        <v>1307</v>
      </c>
      <c r="D19">
        <v>1284</v>
      </c>
      <c r="E19">
        <v>1290</v>
      </c>
      <c r="F19">
        <v>1307</v>
      </c>
      <c r="G19">
        <f t="shared" si="1"/>
        <v>1293.5999999999999</v>
      </c>
      <c r="H19" s="4">
        <f t="shared" si="2"/>
        <v>1626.0503731343283</v>
      </c>
    </row>
    <row r="20" spans="1:8" x14ac:dyDescent="0.3">
      <c r="A20" t="s">
        <v>13</v>
      </c>
      <c r="B20">
        <v>1294</v>
      </c>
      <c r="C20">
        <v>1317</v>
      </c>
      <c r="D20">
        <v>1336</v>
      </c>
      <c r="E20">
        <v>1314</v>
      </c>
      <c r="F20">
        <v>1329</v>
      </c>
      <c r="G20">
        <f t="shared" si="1"/>
        <v>1318</v>
      </c>
      <c r="H20" s="4">
        <f t="shared" si="2"/>
        <v>1687.9703047263681</v>
      </c>
    </row>
    <row r="21" spans="1:8" x14ac:dyDescent="0.3">
      <c r="A21" t="s">
        <v>7</v>
      </c>
      <c r="B21">
        <v>1218</v>
      </c>
      <c r="C21">
        <v>1215</v>
      </c>
      <c r="D21">
        <v>1230</v>
      </c>
      <c r="E21">
        <v>1223</v>
      </c>
      <c r="F21">
        <v>1235</v>
      </c>
      <c r="G21">
        <f t="shared" si="1"/>
        <v>1224.2</v>
      </c>
      <c r="H21" s="4">
        <f t="shared" si="2"/>
        <v>1456.2593672263681</v>
      </c>
    </row>
    <row r="22" spans="1:8" x14ac:dyDescent="0.3">
      <c r="A22" t="s">
        <v>6</v>
      </c>
      <c r="B22">
        <v>1217</v>
      </c>
      <c r="C22">
        <v>1225</v>
      </c>
      <c r="D22">
        <v>1202</v>
      </c>
      <c r="E22">
        <v>1223</v>
      </c>
      <c r="F22">
        <v>1185</v>
      </c>
      <c r="G22">
        <f t="shared" si="1"/>
        <v>1210.4000000000001</v>
      </c>
      <c r="H22" s="4">
        <f t="shared" si="2"/>
        <v>1423.6125621890546</v>
      </c>
    </row>
    <row r="23" spans="1:8" x14ac:dyDescent="0.3">
      <c r="A23" t="s">
        <v>5</v>
      </c>
      <c r="B23">
        <v>1165</v>
      </c>
      <c r="C23">
        <v>1150</v>
      </c>
      <c r="D23">
        <v>1148</v>
      </c>
      <c r="E23">
        <v>1120</v>
      </c>
      <c r="F23">
        <v>1144</v>
      </c>
      <c r="G23">
        <f t="shared" si="1"/>
        <v>1145.4000000000001</v>
      </c>
      <c r="H23" s="4">
        <f t="shared" si="2"/>
        <v>1274.8184468283584</v>
      </c>
    </row>
    <row r="24" spans="1:8" x14ac:dyDescent="0.3">
      <c r="A24" t="s">
        <v>4</v>
      </c>
      <c r="B24">
        <v>1016</v>
      </c>
      <c r="C24">
        <v>1024</v>
      </c>
      <c r="D24">
        <v>1040</v>
      </c>
      <c r="E24">
        <v>995</v>
      </c>
      <c r="F24">
        <v>1017</v>
      </c>
      <c r="G24">
        <f t="shared" si="1"/>
        <v>1018.4</v>
      </c>
      <c r="H24" s="4">
        <f t="shared" si="2"/>
        <v>1007.7916666666666</v>
      </c>
    </row>
    <row r="25" spans="1:8" x14ac:dyDescent="0.3">
      <c r="A25" t="s">
        <v>3</v>
      </c>
      <c r="B25">
        <v>1325</v>
      </c>
      <c r="C25">
        <v>1324</v>
      </c>
      <c r="D25">
        <v>1325</v>
      </c>
      <c r="E25">
        <v>1325</v>
      </c>
      <c r="F25">
        <v>1325</v>
      </c>
      <c r="G25">
        <f t="shared" si="1"/>
        <v>1324.8</v>
      </c>
      <c r="H25" s="4">
        <f t="shared" si="2"/>
        <v>1705.4328358208954</v>
      </c>
    </row>
    <row r="26" spans="1:8" x14ac:dyDescent="0.3">
      <c r="H26" s="4"/>
    </row>
    <row r="27" spans="1:8" x14ac:dyDescent="0.3">
      <c r="H27" s="4"/>
    </row>
    <row r="28" spans="1:8" ht="28.8" x14ac:dyDescent="0.55000000000000004">
      <c r="A28" s="1" t="s">
        <v>2</v>
      </c>
      <c r="G28" s="2" t="s">
        <v>16</v>
      </c>
      <c r="H28" s="2" t="s">
        <v>15</v>
      </c>
    </row>
    <row r="29" spans="1:8" x14ac:dyDescent="0.3">
      <c r="A29" t="s">
        <v>12</v>
      </c>
      <c r="B29" s="5" t="s">
        <v>17</v>
      </c>
      <c r="C29">
        <v>1675</v>
      </c>
      <c r="D29">
        <v>1654</v>
      </c>
      <c r="E29">
        <v>1652</v>
      </c>
      <c r="F29">
        <v>1666</v>
      </c>
      <c r="G29" s="4">
        <f t="shared" si="1"/>
        <v>1661.75</v>
      </c>
      <c r="H29" s="4">
        <f t="shared" ref="H29:H40" si="3">(G29*437.5*G29/450240)</f>
        <v>2683.276063530006</v>
      </c>
    </row>
    <row r="30" spans="1:8" x14ac:dyDescent="0.3">
      <c r="A30" t="s">
        <v>11</v>
      </c>
      <c r="B30">
        <v>1592</v>
      </c>
      <c r="C30">
        <v>1576</v>
      </c>
      <c r="D30">
        <v>1550</v>
      </c>
      <c r="E30">
        <v>1592</v>
      </c>
      <c r="F30">
        <v>1537</v>
      </c>
      <c r="G30" s="4">
        <f t="shared" si="1"/>
        <v>1569.4</v>
      </c>
      <c r="H30" s="4">
        <f t="shared" si="3"/>
        <v>2393.3228000621889</v>
      </c>
    </row>
    <row r="31" spans="1:8" x14ac:dyDescent="0.3">
      <c r="A31" t="s">
        <v>10</v>
      </c>
      <c r="B31">
        <v>1585</v>
      </c>
      <c r="C31">
        <v>1536</v>
      </c>
      <c r="D31">
        <v>1579</v>
      </c>
      <c r="E31">
        <v>1572</v>
      </c>
      <c r="F31">
        <v>1541</v>
      </c>
      <c r="G31" s="4">
        <f t="shared" si="1"/>
        <v>1562.6</v>
      </c>
      <c r="H31" s="4">
        <f t="shared" si="3"/>
        <v>2372.6278373756218</v>
      </c>
    </row>
    <row r="32" spans="1:8" x14ac:dyDescent="0.3">
      <c r="A32" t="s">
        <v>9</v>
      </c>
      <c r="B32">
        <v>1501</v>
      </c>
      <c r="C32">
        <v>1523</v>
      </c>
      <c r="D32">
        <v>1536</v>
      </c>
      <c r="E32" s="5" t="s">
        <v>17</v>
      </c>
      <c r="F32">
        <v>1555</v>
      </c>
      <c r="G32" s="4">
        <f t="shared" si="1"/>
        <v>1528.75</v>
      </c>
      <c r="H32" s="4">
        <f t="shared" si="3"/>
        <v>2270.9465975785138</v>
      </c>
    </row>
    <row r="33" spans="1:8" x14ac:dyDescent="0.3">
      <c r="A33" t="s">
        <v>8</v>
      </c>
      <c r="B33">
        <v>1530</v>
      </c>
      <c r="C33">
        <v>1572</v>
      </c>
      <c r="D33">
        <v>1522</v>
      </c>
      <c r="E33">
        <v>1550</v>
      </c>
      <c r="F33">
        <v>1570</v>
      </c>
      <c r="G33" s="4">
        <f t="shared" si="1"/>
        <v>1548.8</v>
      </c>
      <c r="H33" s="4">
        <f t="shared" si="3"/>
        <v>2330.9054726368158</v>
      </c>
    </row>
    <row r="34" spans="1:8" x14ac:dyDescent="0.3">
      <c r="A34" t="s">
        <v>13</v>
      </c>
      <c r="B34">
        <v>1583</v>
      </c>
      <c r="C34">
        <v>1600</v>
      </c>
      <c r="D34">
        <v>1572</v>
      </c>
      <c r="E34">
        <v>1600</v>
      </c>
      <c r="F34">
        <v>1574</v>
      </c>
      <c r="G34" s="4">
        <f t="shared" si="1"/>
        <v>1585.8</v>
      </c>
      <c r="H34" s="4">
        <f t="shared" si="3"/>
        <v>2443.6038945895521</v>
      </c>
    </row>
    <row r="35" spans="1:8" x14ac:dyDescent="0.3">
      <c r="A35" t="s">
        <v>7</v>
      </c>
      <c r="B35">
        <v>1436</v>
      </c>
      <c r="C35">
        <v>1415</v>
      </c>
      <c r="D35">
        <v>1444</v>
      </c>
      <c r="E35">
        <v>1458</v>
      </c>
      <c r="F35">
        <v>1449</v>
      </c>
      <c r="G35" s="4">
        <f t="shared" si="1"/>
        <v>1440.4</v>
      </c>
      <c r="H35" s="4">
        <f t="shared" si="3"/>
        <v>2016.0449315920398</v>
      </c>
    </row>
    <row r="36" spans="1:8" x14ac:dyDescent="0.3">
      <c r="A36" t="s">
        <v>6</v>
      </c>
      <c r="B36">
        <v>1391</v>
      </c>
      <c r="C36">
        <v>1433</v>
      </c>
      <c r="D36">
        <v>1378</v>
      </c>
      <c r="E36">
        <v>1439</v>
      </c>
      <c r="F36">
        <v>1371</v>
      </c>
      <c r="G36" s="4">
        <f t="shared" si="1"/>
        <v>1402.4</v>
      </c>
      <c r="H36" s="4">
        <f t="shared" si="3"/>
        <v>1911.0752487562188</v>
      </c>
    </row>
    <row r="37" spans="1:8" x14ac:dyDescent="0.3">
      <c r="A37" t="s">
        <v>5</v>
      </c>
      <c r="B37">
        <v>1297</v>
      </c>
      <c r="C37">
        <v>1359</v>
      </c>
      <c r="D37">
        <v>1320</v>
      </c>
      <c r="E37">
        <v>1371</v>
      </c>
      <c r="F37">
        <v>1259</v>
      </c>
      <c r="G37" s="4">
        <f t="shared" si="1"/>
        <v>1321.2</v>
      </c>
      <c r="H37" s="4">
        <f t="shared" si="3"/>
        <v>1696.1767723880596</v>
      </c>
    </row>
    <row r="38" spans="1:8" x14ac:dyDescent="0.3">
      <c r="A38" t="s">
        <v>4</v>
      </c>
      <c r="B38">
        <v>1102</v>
      </c>
      <c r="C38">
        <v>735</v>
      </c>
      <c r="D38">
        <v>1112</v>
      </c>
      <c r="E38">
        <v>1126</v>
      </c>
      <c r="F38">
        <v>913</v>
      </c>
      <c r="G38" s="4">
        <f t="shared" si="1"/>
        <v>997.6</v>
      </c>
      <c r="H38" s="4">
        <f t="shared" si="3"/>
        <v>967.0453980099503</v>
      </c>
    </row>
    <row r="39" spans="1:8" x14ac:dyDescent="0.3">
      <c r="A39" t="s">
        <v>14</v>
      </c>
      <c r="B39">
        <v>1102</v>
      </c>
      <c r="C39" s="5" t="s">
        <v>17</v>
      </c>
      <c r="D39">
        <v>1112</v>
      </c>
      <c r="E39">
        <v>1126</v>
      </c>
      <c r="F39" s="5" t="s">
        <v>17</v>
      </c>
      <c r="G39" s="4">
        <f t="shared" si="1"/>
        <v>1113.3333333333333</v>
      </c>
      <c r="H39" s="4">
        <f t="shared" si="3"/>
        <v>1204.4378800442232</v>
      </c>
    </row>
    <row r="40" spans="1:8" x14ac:dyDescent="0.3">
      <c r="A40" t="s">
        <v>3</v>
      </c>
      <c r="B40">
        <v>1600</v>
      </c>
      <c r="C40">
        <v>1600</v>
      </c>
      <c r="D40">
        <v>1600</v>
      </c>
      <c r="E40">
        <v>1600</v>
      </c>
      <c r="F40">
        <v>1600</v>
      </c>
      <c r="G40" s="4">
        <f t="shared" si="1"/>
        <v>1600</v>
      </c>
      <c r="H40" s="4">
        <f t="shared" si="3"/>
        <v>2487.5621890547263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Normal="100" workbookViewId="0">
      <selection activeCell="E8" sqref="E8"/>
    </sheetView>
  </sheetViews>
  <sheetFormatPr defaultRowHeight="14.4" x14ac:dyDescent="0.3"/>
  <cols>
    <col min="1" max="1" width="18.5546875" customWidth="1"/>
    <col min="7" max="7" width="14.88671875" customWidth="1"/>
    <col min="8" max="8" width="13.44140625" customWidth="1"/>
  </cols>
  <sheetData>
    <row r="1" spans="1:8" ht="28.8" x14ac:dyDescent="0.55000000000000004">
      <c r="A1" s="6" t="s">
        <v>0</v>
      </c>
      <c r="B1" s="5" t="s">
        <v>18</v>
      </c>
      <c r="C1" s="5" t="s">
        <v>19</v>
      </c>
      <c r="D1" s="5" t="s">
        <v>20</v>
      </c>
      <c r="E1" s="5" t="s">
        <v>21</v>
      </c>
      <c r="F1" s="5" t="s">
        <v>22</v>
      </c>
      <c r="G1" s="3" t="s">
        <v>16</v>
      </c>
      <c r="H1" s="3" t="s">
        <v>15</v>
      </c>
    </row>
    <row r="2" spans="1:8" x14ac:dyDescent="0.3">
      <c r="A2" t="s">
        <v>12</v>
      </c>
      <c r="B2">
        <v>1153</v>
      </c>
      <c r="C2">
        <v>1249</v>
      </c>
      <c r="D2">
        <v>1186</v>
      </c>
      <c r="E2">
        <v>1195</v>
      </c>
      <c r="F2">
        <v>1189</v>
      </c>
      <c r="G2">
        <f>AVERAGE(B2:F2)</f>
        <v>1194.4000000000001</v>
      </c>
      <c r="H2" s="4">
        <f t="shared" ref="H2:H12" si="0">(G2*437.5*G2/450240)</f>
        <v>1386.2245024875624</v>
      </c>
    </row>
    <row r="3" spans="1:8" x14ac:dyDescent="0.3">
      <c r="A3" t="s">
        <v>11</v>
      </c>
      <c r="B3">
        <v>1141</v>
      </c>
      <c r="C3">
        <v>1126</v>
      </c>
      <c r="D3">
        <v>1123</v>
      </c>
      <c r="E3">
        <v>1139</v>
      </c>
      <c r="F3">
        <v>1184</v>
      </c>
      <c r="G3">
        <f t="shared" ref="G3:G12" si="1">AVERAGE(B3:F3)</f>
        <v>1142.5999999999999</v>
      </c>
      <c r="H3" s="4">
        <f t="shared" si="0"/>
        <v>1268.5933224502485</v>
      </c>
    </row>
    <row r="4" spans="1:8" x14ac:dyDescent="0.3">
      <c r="A4" t="s">
        <v>10</v>
      </c>
      <c r="B4">
        <v>1062</v>
      </c>
      <c r="C4">
        <v>1094</v>
      </c>
      <c r="D4">
        <v>1112</v>
      </c>
      <c r="E4">
        <v>1095</v>
      </c>
      <c r="F4">
        <v>1092</v>
      </c>
      <c r="G4">
        <f t="shared" si="1"/>
        <v>1091</v>
      </c>
      <c r="H4" s="4">
        <f t="shared" si="0"/>
        <v>1156.6007851368158</v>
      </c>
    </row>
    <row r="5" spans="1:8" x14ac:dyDescent="0.3">
      <c r="A5" t="s">
        <v>9</v>
      </c>
      <c r="B5">
        <v>1064</v>
      </c>
      <c r="C5">
        <v>1099</v>
      </c>
      <c r="D5">
        <v>1087</v>
      </c>
      <c r="E5">
        <v>1077</v>
      </c>
      <c r="F5">
        <v>1074</v>
      </c>
      <c r="G5">
        <f t="shared" si="1"/>
        <v>1080.2</v>
      </c>
      <c r="H5" s="4">
        <f t="shared" si="0"/>
        <v>1133.815337375622</v>
      </c>
    </row>
    <row r="6" spans="1:8" x14ac:dyDescent="0.3">
      <c r="A6" t="s">
        <v>8</v>
      </c>
      <c r="B6">
        <v>1082</v>
      </c>
      <c r="C6">
        <v>1098</v>
      </c>
      <c r="D6">
        <v>1094</v>
      </c>
      <c r="E6">
        <v>1092</v>
      </c>
      <c r="F6">
        <v>1104</v>
      </c>
      <c r="G6">
        <f t="shared" si="1"/>
        <v>1094</v>
      </c>
      <c r="H6" s="4">
        <f t="shared" si="0"/>
        <v>1162.9703047263681</v>
      </c>
    </row>
    <row r="7" spans="1:8" x14ac:dyDescent="0.3">
      <c r="A7" t="s">
        <v>13</v>
      </c>
      <c r="B7">
        <v>1091</v>
      </c>
      <c r="C7">
        <v>1029</v>
      </c>
      <c r="D7">
        <v>1005</v>
      </c>
      <c r="E7">
        <v>1099</v>
      </c>
      <c r="F7">
        <v>1111</v>
      </c>
      <c r="G7">
        <f t="shared" si="1"/>
        <v>1067</v>
      </c>
      <c r="H7" s="4">
        <f t="shared" si="0"/>
        <v>1106.2742925995026</v>
      </c>
    </row>
    <row r="8" spans="1:8" x14ac:dyDescent="0.3">
      <c r="A8" t="s">
        <v>7</v>
      </c>
      <c r="B8">
        <v>1021</v>
      </c>
      <c r="C8">
        <v>1046</v>
      </c>
      <c r="D8">
        <v>1031</v>
      </c>
      <c r="E8">
        <v>1034</v>
      </c>
      <c r="F8">
        <v>1037</v>
      </c>
      <c r="G8">
        <f t="shared" si="1"/>
        <v>1033.8</v>
      </c>
      <c r="H8" s="4">
        <f t="shared" si="0"/>
        <v>1038.5012826492537</v>
      </c>
    </row>
    <row r="9" spans="1:8" x14ac:dyDescent="0.3">
      <c r="A9" t="s">
        <v>6</v>
      </c>
      <c r="B9">
        <v>998</v>
      </c>
      <c r="C9">
        <v>1035</v>
      </c>
      <c r="D9">
        <v>1051</v>
      </c>
      <c r="E9">
        <v>1038</v>
      </c>
      <c r="F9">
        <v>1031</v>
      </c>
      <c r="G9">
        <f t="shared" si="1"/>
        <v>1030.5999999999999</v>
      </c>
      <c r="H9" s="4">
        <f t="shared" si="0"/>
        <v>1032.0821284203978</v>
      </c>
    </row>
    <row r="10" spans="1:8" x14ac:dyDescent="0.3">
      <c r="A10" t="s">
        <v>5</v>
      </c>
      <c r="B10">
        <v>994</v>
      </c>
      <c r="C10">
        <v>981</v>
      </c>
      <c r="D10">
        <v>1013</v>
      </c>
      <c r="E10">
        <v>1010</v>
      </c>
      <c r="F10">
        <v>1017</v>
      </c>
      <c r="G10">
        <f t="shared" si="1"/>
        <v>1003</v>
      </c>
      <c r="H10" s="4">
        <f t="shared" si="0"/>
        <v>977.5429493159204</v>
      </c>
    </row>
    <row r="11" spans="1:8" x14ac:dyDescent="0.3">
      <c r="A11" t="s">
        <v>4</v>
      </c>
      <c r="B11">
        <v>907</v>
      </c>
      <c r="C11">
        <v>876</v>
      </c>
      <c r="D11">
        <v>895</v>
      </c>
      <c r="E11">
        <v>893</v>
      </c>
      <c r="F11">
        <v>897</v>
      </c>
      <c r="G11">
        <f t="shared" si="1"/>
        <v>893.6</v>
      </c>
      <c r="H11" s="4">
        <f t="shared" si="0"/>
        <v>775.92599502487565</v>
      </c>
    </row>
    <row r="12" spans="1:8" x14ac:dyDescent="0.3">
      <c r="A12" t="s">
        <v>3</v>
      </c>
      <c r="B12">
        <v>1200</v>
      </c>
      <c r="C12">
        <v>1200</v>
      </c>
      <c r="D12">
        <v>1200</v>
      </c>
      <c r="E12">
        <v>1200</v>
      </c>
      <c r="F12">
        <v>1200</v>
      </c>
      <c r="G12">
        <f t="shared" si="1"/>
        <v>1200</v>
      </c>
      <c r="H12" s="4">
        <f t="shared" si="0"/>
        <v>1399.2537313432836</v>
      </c>
    </row>
    <row r="86" spans="1:8" ht="28.8" x14ac:dyDescent="0.55000000000000004">
      <c r="A86" s="6" t="s">
        <v>0</v>
      </c>
      <c r="B86" s="5" t="s">
        <v>18</v>
      </c>
      <c r="C86" s="5" t="s">
        <v>19</v>
      </c>
      <c r="D86" s="5" t="s">
        <v>20</v>
      </c>
      <c r="E86" s="5" t="s">
        <v>21</v>
      </c>
      <c r="F86" s="5" t="s">
        <v>22</v>
      </c>
      <c r="G86" s="3" t="s">
        <v>16</v>
      </c>
      <c r="H86" s="3" t="s">
        <v>15</v>
      </c>
    </row>
    <row r="87" spans="1:8" x14ac:dyDescent="0.3">
      <c r="A87" t="s">
        <v>12</v>
      </c>
      <c r="B87">
        <v>1153</v>
      </c>
      <c r="C87">
        <v>1249</v>
      </c>
      <c r="D87">
        <v>1186</v>
      </c>
      <c r="E87">
        <v>1195</v>
      </c>
      <c r="F87">
        <v>1189</v>
      </c>
      <c r="G87">
        <f>AVERAGE(B87:F87)</f>
        <v>1194.4000000000001</v>
      </c>
      <c r="H87" s="4">
        <f t="shared" ref="H87:H97" si="2">(G87*437.5*G87/450240)</f>
        <v>1386.2245024875624</v>
      </c>
    </row>
    <row r="88" spans="1:8" x14ac:dyDescent="0.3">
      <c r="A88" t="s">
        <v>11</v>
      </c>
      <c r="B88">
        <v>1141</v>
      </c>
      <c r="C88">
        <v>1126</v>
      </c>
      <c r="D88">
        <v>1123</v>
      </c>
      <c r="E88">
        <v>1139</v>
      </c>
      <c r="F88">
        <v>1184</v>
      </c>
      <c r="G88">
        <f t="shared" ref="G88:G97" si="3">AVERAGE(B88:F88)</f>
        <v>1142.5999999999999</v>
      </c>
      <c r="H88" s="4">
        <f t="shared" si="2"/>
        <v>1268.5933224502485</v>
      </c>
    </row>
    <row r="89" spans="1:8" x14ac:dyDescent="0.3">
      <c r="A89" t="s">
        <v>10</v>
      </c>
      <c r="B89">
        <v>1062</v>
      </c>
      <c r="C89">
        <v>1094</v>
      </c>
      <c r="D89">
        <v>1112</v>
      </c>
      <c r="E89">
        <v>1095</v>
      </c>
      <c r="F89">
        <v>1092</v>
      </c>
      <c r="G89">
        <f t="shared" si="3"/>
        <v>1091</v>
      </c>
      <c r="H89" s="4">
        <f t="shared" si="2"/>
        <v>1156.6007851368158</v>
      </c>
    </row>
    <row r="90" spans="1:8" x14ac:dyDescent="0.3">
      <c r="A90" t="s">
        <v>9</v>
      </c>
      <c r="B90">
        <v>1064</v>
      </c>
      <c r="C90">
        <v>1099</v>
      </c>
      <c r="D90">
        <v>1087</v>
      </c>
      <c r="E90">
        <v>1077</v>
      </c>
      <c r="F90">
        <v>1074</v>
      </c>
      <c r="G90">
        <f t="shared" si="3"/>
        <v>1080.2</v>
      </c>
      <c r="H90" s="4">
        <f t="shared" si="2"/>
        <v>1133.815337375622</v>
      </c>
    </row>
    <row r="91" spans="1:8" x14ac:dyDescent="0.3">
      <c r="A91" t="s">
        <v>8</v>
      </c>
      <c r="B91">
        <v>1082</v>
      </c>
      <c r="C91">
        <v>1098</v>
      </c>
      <c r="D91">
        <v>1094</v>
      </c>
      <c r="E91">
        <v>1092</v>
      </c>
      <c r="F91">
        <v>1104</v>
      </c>
      <c r="G91">
        <f t="shared" si="3"/>
        <v>1094</v>
      </c>
      <c r="H91" s="4">
        <f t="shared" si="2"/>
        <v>1162.9703047263681</v>
      </c>
    </row>
    <row r="92" spans="1:8" x14ac:dyDescent="0.3">
      <c r="A92" t="s">
        <v>13</v>
      </c>
      <c r="B92">
        <v>1091</v>
      </c>
      <c r="C92">
        <v>1029</v>
      </c>
      <c r="D92">
        <v>1005</v>
      </c>
      <c r="E92">
        <v>1009</v>
      </c>
      <c r="F92">
        <v>1111</v>
      </c>
      <c r="G92">
        <f t="shared" si="3"/>
        <v>1049</v>
      </c>
      <c r="H92" s="4">
        <f t="shared" si="2"/>
        <v>1069.2640314054727</v>
      </c>
    </row>
    <row r="93" spans="1:8" x14ac:dyDescent="0.3">
      <c r="A93" t="s">
        <v>7</v>
      </c>
      <c r="B93">
        <v>1021</v>
      </c>
      <c r="C93">
        <v>1046</v>
      </c>
      <c r="D93">
        <v>1031</v>
      </c>
      <c r="E93">
        <v>1034</v>
      </c>
      <c r="F93">
        <v>1037</v>
      </c>
      <c r="G93">
        <f t="shared" si="3"/>
        <v>1033.8</v>
      </c>
      <c r="H93" s="4">
        <f t="shared" si="2"/>
        <v>1038.5012826492537</v>
      </c>
    </row>
    <row r="94" spans="1:8" x14ac:dyDescent="0.3">
      <c r="A94" t="s">
        <v>6</v>
      </c>
      <c r="B94">
        <v>998</v>
      </c>
      <c r="C94">
        <v>1035</v>
      </c>
      <c r="D94">
        <v>1051</v>
      </c>
      <c r="E94">
        <v>1038</v>
      </c>
      <c r="F94">
        <v>1031</v>
      </c>
      <c r="G94">
        <f t="shared" si="3"/>
        <v>1030.5999999999999</v>
      </c>
      <c r="H94" s="4">
        <f t="shared" si="2"/>
        <v>1032.0821284203978</v>
      </c>
    </row>
    <row r="95" spans="1:8" x14ac:dyDescent="0.3">
      <c r="A95" t="s">
        <v>5</v>
      </c>
      <c r="B95">
        <v>994</v>
      </c>
      <c r="C95">
        <v>981</v>
      </c>
      <c r="D95">
        <v>1013</v>
      </c>
      <c r="E95">
        <v>1010</v>
      </c>
      <c r="F95">
        <v>1017</v>
      </c>
      <c r="G95">
        <f t="shared" si="3"/>
        <v>1003</v>
      </c>
      <c r="H95" s="4">
        <f t="shared" si="2"/>
        <v>977.5429493159204</v>
      </c>
    </row>
    <row r="96" spans="1:8" x14ac:dyDescent="0.3">
      <c r="A96" t="s">
        <v>4</v>
      </c>
      <c r="B96">
        <v>907</v>
      </c>
      <c r="C96">
        <v>876</v>
      </c>
      <c r="D96">
        <v>895</v>
      </c>
      <c r="E96">
        <v>893</v>
      </c>
      <c r="F96">
        <v>897</v>
      </c>
      <c r="G96">
        <f t="shared" si="3"/>
        <v>893.6</v>
      </c>
      <c r="H96" s="4">
        <f t="shared" si="2"/>
        <v>775.92599502487565</v>
      </c>
    </row>
    <row r="97" spans="1:8" x14ac:dyDescent="0.3">
      <c r="A97" t="s">
        <v>3</v>
      </c>
      <c r="B97">
        <v>1200</v>
      </c>
      <c r="C97">
        <v>1200</v>
      </c>
      <c r="D97">
        <v>1200</v>
      </c>
      <c r="E97">
        <v>1200</v>
      </c>
      <c r="F97">
        <v>1200</v>
      </c>
      <c r="G97">
        <f t="shared" si="3"/>
        <v>1200</v>
      </c>
      <c r="H97" s="4">
        <f t="shared" si="2"/>
        <v>1399.2537313432836</v>
      </c>
    </row>
  </sheetData>
  <pageMargins left="0.7" right="0.7" top="0.75" bottom="0.75" header="0.3" footer="0.3"/>
  <pageSetup scale="1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4.4" x14ac:dyDescent="0.3"/>
  <cols>
    <col min="1" max="1" width="18.44140625" customWidth="1"/>
    <col min="7" max="7" width="15.109375" customWidth="1"/>
    <col min="8" max="8" width="13.109375" customWidth="1"/>
  </cols>
  <sheetData>
    <row r="1" spans="1:8" ht="28.8" x14ac:dyDescent="0.55000000000000004">
      <c r="A1" s="6" t="s">
        <v>1</v>
      </c>
      <c r="B1" s="5" t="s">
        <v>18</v>
      </c>
      <c r="C1" s="5" t="s">
        <v>19</v>
      </c>
      <c r="D1" s="5" t="s">
        <v>20</v>
      </c>
      <c r="E1" s="5" t="s">
        <v>21</v>
      </c>
      <c r="F1" s="5" t="s">
        <v>22</v>
      </c>
      <c r="G1" s="3" t="s">
        <v>16</v>
      </c>
      <c r="H1" s="3" t="s">
        <v>15</v>
      </c>
    </row>
    <row r="2" spans="1:8" x14ac:dyDescent="0.3">
      <c r="A2" t="s">
        <v>12</v>
      </c>
      <c r="B2">
        <v>1396</v>
      </c>
      <c r="C2">
        <v>1399</v>
      </c>
      <c r="D2">
        <v>1409</v>
      </c>
      <c r="E2">
        <v>1396</v>
      </c>
      <c r="F2">
        <v>1374</v>
      </c>
      <c r="G2">
        <f t="shared" ref="G2:G12" si="0">AVERAGE(B2:F2)</f>
        <v>1394.8</v>
      </c>
      <c r="H2" s="4">
        <f t="shared" ref="H2:H12" si="1">(G2*437.5*G2/450240)</f>
        <v>1890.418065920398</v>
      </c>
    </row>
    <row r="3" spans="1:8" x14ac:dyDescent="0.3">
      <c r="A3" t="s">
        <v>11</v>
      </c>
      <c r="B3">
        <v>1322</v>
      </c>
      <c r="C3">
        <v>1313</v>
      </c>
      <c r="D3">
        <v>1317</v>
      </c>
      <c r="E3">
        <v>1309</v>
      </c>
      <c r="F3">
        <v>1324</v>
      </c>
      <c r="G3">
        <f t="shared" si="0"/>
        <v>1317</v>
      </c>
      <c r="H3" s="4">
        <f t="shared" si="1"/>
        <v>1685.4098647388059</v>
      </c>
    </row>
    <row r="4" spans="1:8" x14ac:dyDescent="0.3">
      <c r="A4" t="s">
        <v>10</v>
      </c>
      <c r="B4">
        <v>1304</v>
      </c>
      <c r="C4">
        <v>1308</v>
      </c>
      <c r="D4">
        <v>1295</v>
      </c>
      <c r="E4">
        <v>1299</v>
      </c>
      <c r="F4">
        <v>1311</v>
      </c>
      <c r="G4">
        <f t="shared" si="0"/>
        <v>1303.4000000000001</v>
      </c>
      <c r="H4" s="4">
        <f t="shared" si="1"/>
        <v>1650.7808224502487</v>
      </c>
    </row>
    <row r="5" spans="1:8" x14ac:dyDescent="0.3">
      <c r="A5" t="s">
        <v>9</v>
      </c>
      <c r="B5">
        <v>1255</v>
      </c>
      <c r="C5">
        <v>1291</v>
      </c>
      <c r="D5">
        <v>1275</v>
      </c>
      <c r="E5">
        <v>1274</v>
      </c>
      <c r="F5">
        <v>1289</v>
      </c>
      <c r="G5">
        <f t="shared" si="0"/>
        <v>1276.8</v>
      </c>
      <c r="H5" s="4">
        <f t="shared" si="1"/>
        <v>1584.0895522388059</v>
      </c>
    </row>
    <row r="6" spans="1:8" x14ac:dyDescent="0.3">
      <c r="A6" t="s">
        <v>8</v>
      </c>
      <c r="B6">
        <v>1280</v>
      </c>
      <c r="C6">
        <v>1307</v>
      </c>
      <c r="D6">
        <v>1284</v>
      </c>
      <c r="E6">
        <v>1290</v>
      </c>
      <c r="F6">
        <v>1307</v>
      </c>
      <c r="G6">
        <f t="shared" si="0"/>
        <v>1293.5999999999999</v>
      </c>
      <c r="H6" s="4">
        <f t="shared" si="1"/>
        <v>1626.0503731343283</v>
      </c>
    </row>
    <row r="7" spans="1:8" x14ac:dyDescent="0.3">
      <c r="A7" t="s">
        <v>13</v>
      </c>
      <c r="B7">
        <v>1294</v>
      </c>
      <c r="C7">
        <v>1317</v>
      </c>
      <c r="D7">
        <v>1336</v>
      </c>
      <c r="E7">
        <v>1314</v>
      </c>
      <c r="F7">
        <v>1329</v>
      </c>
      <c r="G7">
        <f t="shared" si="0"/>
        <v>1318</v>
      </c>
      <c r="H7" s="4">
        <f t="shared" si="1"/>
        <v>1687.9703047263681</v>
      </c>
    </row>
    <row r="8" spans="1:8" x14ac:dyDescent="0.3">
      <c r="A8" t="s">
        <v>7</v>
      </c>
      <c r="B8">
        <v>1218</v>
      </c>
      <c r="C8">
        <v>1215</v>
      </c>
      <c r="D8">
        <v>1230</v>
      </c>
      <c r="E8">
        <v>1223</v>
      </c>
      <c r="F8">
        <v>1235</v>
      </c>
      <c r="G8">
        <f t="shared" si="0"/>
        <v>1224.2</v>
      </c>
      <c r="H8" s="4">
        <f t="shared" si="1"/>
        <v>1456.2593672263681</v>
      </c>
    </row>
    <row r="9" spans="1:8" x14ac:dyDescent="0.3">
      <c r="A9" t="s">
        <v>6</v>
      </c>
      <c r="B9">
        <v>1217</v>
      </c>
      <c r="C9">
        <v>1225</v>
      </c>
      <c r="D9">
        <v>1202</v>
      </c>
      <c r="E9">
        <v>1223</v>
      </c>
      <c r="F9">
        <v>1185</v>
      </c>
      <c r="G9">
        <f t="shared" si="0"/>
        <v>1210.4000000000001</v>
      </c>
      <c r="H9" s="4">
        <f t="shared" si="1"/>
        <v>1423.6125621890546</v>
      </c>
    </row>
    <row r="10" spans="1:8" x14ac:dyDescent="0.3">
      <c r="A10" t="s">
        <v>5</v>
      </c>
      <c r="B10">
        <v>1165</v>
      </c>
      <c r="C10">
        <v>1150</v>
      </c>
      <c r="D10">
        <v>1148</v>
      </c>
      <c r="E10">
        <v>1120</v>
      </c>
      <c r="F10">
        <v>1144</v>
      </c>
      <c r="G10">
        <f t="shared" si="0"/>
        <v>1145.4000000000001</v>
      </c>
      <c r="H10" s="4">
        <f t="shared" si="1"/>
        <v>1274.8184468283584</v>
      </c>
    </row>
    <row r="11" spans="1:8" x14ac:dyDescent="0.3">
      <c r="A11" t="s">
        <v>4</v>
      </c>
      <c r="B11">
        <v>1016</v>
      </c>
      <c r="C11">
        <v>1024</v>
      </c>
      <c r="D11">
        <v>1040</v>
      </c>
      <c r="E11">
        <v>995</v>
      </c>
      <c r="F11">
        <v>1017</v>
      </c>
      <c r="G11">
        <f t="shared" si="0"/>
        <v>1018.4</v>
      </c>
      <c r="H11" s="4">
        <f t="shared" si="1"/>
        <v>1007.7916666666666</v>
      </c>
    </row>
    <row r="12" spans="1:8" x14ac:dyDescent="0.3">
      <c r="A12" t="s">
        <v>3</v>
      </c>
      <c r="B12">
        <v>1325</v>
      </c>
      <c r="C12">
        <v>1324</v>
      </c>
      <c r="D12">
        <v>1325</v>
      </c>
      <c r="E12">
        <v>1325</v>
      </c>
      <c r="F12">
        <v>1325</v>
      </c>
      <c r="G12">
        <f t="shared" si="0"/>
        <v>1324.8</v>
      </c>
      <c r="H12" s="4">
        <f t="shared" si="1"/>
        <v>1705.4328358208954</v>
      </c>
    </row>
  </sheetData>
  <pageMargins left="0.7" right="0.7" top="0.75" bottom="0.75" header="0.3" footer="0.3"/>
  <pageSetup scale="1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1" sqref="C1"/>
    </sheetView>
  </sheetViews>
  <sheetFormatPr defaultRowHeight="14.4" x14ac:dyDescent="0.3"/>
  <cols>
    <col min="1" max="1" width="18.44140625" customWidth="1"/>
    <col min="7" max="7" width="15.109375" customWidth="1"/>
    <col min="8" max="8" width="13.109375" customWidth="1"/>
  </cols>
  <sheetData>
    <row r="1" spans="1:8" ht="28.8" x14ac:dyDescent="0.55000000000000004">
      <c r="A1" s="1" t="s">
        <v>2</v>
      </c>
      <c r="B1" s="5" t="s">
        <v>18</v>
      </c>
      <c r="C1" s="5" t="s">
        <v>19</v>
      </c>
      <c r="D1" s="5" t="s">
        <v>20</v>
      </c>
      <c r="E1" s="5" t="s">
        <v>21</v>
      </c>
      <c r="F1" s="5" t="s">
        <v>22</v>
      </c>
      <c r="G1" s="3" t="s">
        <v>16</v>
      </c>
      <c r="H1" s="3" t="s">
        <v>15</v>
      </c>
    </row>
    <row r="2" spans="1:8" x14ac:dyDescent="0.3">
      <c r="A2" t="s">
        <v>12</v>
      </c>
      <c r="B2" s="5"/>
      <c r="C2">
        <v>1675</v>
      </c>
      <c r="D2">
        <v>1654</v>
      </c>
      <c r="E2">
        <v>1652</v>
      </c>
      <c r="F2">
        <v>1666</v>
      </c>
      <c r="G2" s="4">
        <f t="shared" ref="G2:G13" si="0">AVERAGE(B2:F2)</f>
        <v>1661.75</v>
      </c>
      <c r="H2" s="4">
        <f t="shared" ref="H2:H13" si="1">(G2*437.5*G2/450240)</f>
        <v>2683.276063530006</v>
      </c>
    </row>
    <row r="3" spans="1:8" x14ac:dyDescent="0.3">
      <c r="A3" t="s">
        <v>11</v>
      </c>
      <c r="B3">
        <v>1592</v>
      </c>
      <c r="C3">
        <v>1576</v>
      </c>
      <c r="D3">
        <v>1550</v>
      </c>
      <c r="E3">
        <v>1592</v>
      </c>
      <c r="F3">
        <v>1537</v>
      </c>
      <c r="G3" s="4">
        <f t="shared" si="0"/>
        <v>1569.4</v>
      </c>
      <c r="H3" s="4">
        <f t="shared" si="1"/>
        <v>2393.3228000621889</v>
      </c>
    </row>
    <row r="4" spans="1:8" x14ac:dyDescent="0.3">
      <c r="A4" t="s">
        <v>10</v>
      </c>
      <c r="B4">
        <v>1585</v>
      </c>
      <c r="C4">
        <v>1536</v>
      </c>
      <c r="D4">
        <v>1579</v>
      </c>
      <c r="E4">
        <v>1572</v>
      </c>
      <c r="F4">
        <v>1541</v>
      </c>
      <c r="G4" s="4">
        <f t="shared" si="0"/>
        <v>1562.6</v>
      </c>
      <c r="H4" s="4">
        <f t="shared" si="1"/>
        <v>2372.6278373756218</v>
      </c>
    </row>
    <row r="5" spans="1:8" x14ac:dyDescent="0.3">
      <c r="A5" t="s">
        <v>9</v>
      </c>
      <c r="B5">
        <v>1501</v>
      </c>
      <c r="C5">
        <v>1523</v>
      </c>
      <c r="D5">
        <v>1536</v>
      </c>
      <c r="E5" s="5"/>
      <c r="F5">
        <v>1555</v>
      </c>
      <c r="G5" s="4">
        <f t="shared" si="0"/>
        <v>1528.75</v>
      </c>
      <c r="H5" s="4">
        <f t="shared" si="1"/>
        <v>2270.9465975785138</v>
      </c>
    </row>
    <row r="6" spans="1:8" x14ac:dyDescent="0.3">
      <c r="A6" t="s">
        <v>8</v>
      </c>
      <c r="B6">
        <v>1530</v>
      </c>
      <c r="C6">
        <v>1572</v>
      </c>
      <c r="D6">
        <v>1522</v>
      </c>
      <c r="E6">
        <v>1550</v>
      </c>
      <c r="F6">
        <v>1570</v>
      </c>
      <c r="G6" s="4">
        <f t="shared" si="0"/>
        <v>1548.8</v>
      </c>
      <c r="H6" s="4">
        <f t="shared" si="1"/>
        <v>2330.9054726368158</v>
      </c>
    </row>
    <row r="7" spans="1:8" x14ac:dyDescent="0.3">
      <c r="A7" t="s">
        <v>13</v>
      </c>
      <c r="B7">
        <v>1583</v>
      </c>
      <c r="C7">
        <v>1600</v>
      </c>
      <c r="D7">
        <v>1572</v>
      </c>
      <c r="E7">
        <v>1600</v>
      </c>
      <c r="F7">
        <v>1574</v>
      </c>
      <c r="G7" s="4">
        <f t="shared" si="0"/>
        <v>1585.8</v>
      </c>
      <c r="H7" s="4">
        <f t="shared" si="1"/>
        <v>2443.6038945895521</v>
      </c>
    </row>
    <row r="8" spans="1:8" x14ac:dyDescent="0.3">
      <c r="A8" t="s">
        <v>7</v>
      </c>
      <c r="B8">
        <v>1436</v>
      </c>
      <c r="C8">
        <v>1415</v>
      </c>
      <c r="D8">
        <v>1444</v>
      </c>
      <c r="E8">
        <v>1458</v>
      </c>
      <c r="F8">
        <v>1449</v>
      </c>
      <c r="G8" s="4">
        <f t="shared" si="0"/>
        <v>1440.4</v>
      </c>
      <c r="H8" s="4">
        <f t="shared" si="1"/>
        <v>2016.0449315920398</v>
      </c>
    </row>
    <row r="9" spans="1:8" x14ac:dyDescent="0.3">
      <c r="A9" t="s">
        <v>6</v>
      </c>
      <c r="B9">
        <v>1391</v>
      </c>
      <c r="C9">
        <v>1433</v>
      </c>
      <c r="D9">
        <v>1378</v>
      </c>
      <c r="E9">
        <v>1439</v>
      </c>
      <c r="F9">
        <v>1371</v>
      </c>
      <c r="G9" s="4">
        <f t="shared" si="0"/>
        <v>1402.4</v>
      </c>
      <c r="H9" s="4">
        <f t="shared" si="1"/>
        <v>1911.0752487562188</v>
      </c>
    </row>
    <row r="10" spans="1:8" x14ac:dyDescent="0.3">
      <c r="A10" t="s">
        <v>5</v>
      </c>
      <c r="B10">
        <v>1297</v>
      </c>
      <c r="C10">
        <v>1359</v>
      </c>
      <c r="D10">
        <v>1320</v>
      </c>
      <c r="E10">
        <v>1371</v>
      </c>
      <c r="F10">
        <v>1259</v>
      </c>
      <c r="G10" s="4">
        <f t="shared" si="0"/>
        <v>1321.2</v>
      </c>
      <c r="H10" s="4">
        <f t="shared" si="1"/>
        <v>1696.1767723880596</v>
      </c>
    </row>
    <row r="11" spans="1:8" x14ac:dyDescent="0.3">
      <c r="A11" t="s">
        <v>4</v>
      </c>
      <c r="B11">
        <v>1102</v>
      </c>
      <c r="C11">
        <v>735</v>
      </c>
      <c r="D11">
        <v>1112</v>
      </c>
      <c r="E11">
        <v>1126</v>
      </c>
      <c r="F11">
        <v>913</v>
      </c>
      <c r="G11" s="4">
        <f t="shared" si="0"/>
        <v>997.6</v>
      </c>
      <c r="H11" s="4">
        <f t="shared" si="1"/>
        <v>967.0453980099503</v>
      </c>
    </row>
    <row r="12" spans="1:8" x14ac:dyDescent="0.3">
      <c r="A12" t="s">
        <v>23</v>
      </c>
      <c r="B12">
        <v>1102</v>
      </c>
      <c r="C12" s="5"/>
      <c r="D12">
        <v>1112</v>
      </c>
      <c r="E12">
        <v>1126</v>
      </c>
      <c r="F12" s="5"/>
      <c r="G12" s="4">
        <f t="shared" si="0"/>
        <v>1113.3333333333333</v>
      </c>
      <c r="H12" s="4">
        <f t="shared" si="1"/>
        <v>1204.4378800442232</v>
      </c>
    </row>
    <row r="13" spans="1:8" x14ac:dyDescent="0.3">
      <c r="A13" t="s">
        <v>3</v>
      </c>
      <c r="B13">
        <v>1600</v>
      </c>
      <c r="C13">
        <v>1600</v>
      </c>
      <c r="D13">
        <v>1600</v>
      </c>
      <c r="E13">
        <v>1600</v>
      </c>
      <c r="F13">
        <v>1600</v>
      </c>
      <c r="G13" s="4">
        <f t="shared" si="0"/>
        <v>1600</v>
      </c>
      <c r="H13" s="4">
        <f t="shared" si="1"/>
        <v>2487.5621890547263</v>
      </c>
    </row>
  </sheetData>
  <pageMargins left="0.7" right="0.7" top="0.75" bottom="0.75" header="0.3" footer="0.3"/>
  <pageSetup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Dump</vt:lpstr>
      <vt:lpstr>Birdshot</vt:lpstr>
      <vt:lpstr>Buckshot</vt:lpstr>
      <vt:lpstr>Slugs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</dc:creator>
  <cp:lastModifiedBy>Logan</cp:lastModifiedBy>
  <cp:lastPrinted>2017-05-10T00:42:56Z</cp:lastPrinted>
  <dcterms:created xsi:type="dcterms:W3CDTF">2017-05-09T21:40:50Z</dcterms:created>
  <dcterms:modified xsi:type="dcterms:W3CDTF">2017-05-16T00:56:07Z</dcterms:modified>
</cp:coreProperties>
</file>